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65" windowWidth="15570" windowHeight="7185"/>
  </bookViews>
  <sheets>
    <sheet name="9392-1P10S16P32CB30DA" sheetId="2" r:id="rId1"/>
  </sheets>
  <calcPr calcId="145621"/>
</workbook>
</file>

<file path=xl/calcChain.xml><?xml version="1.0" encoding="utf-8"?>
<calcChain xmlns="http://schemas.openxmlformats.org/spreadsheetml/2006/main">
  <c r="D4" i="2" l="1"/>
  <c r="L16" i="2" l="1"/>
  <c r="L17" i="2"/>
  <c r="L22" i="2" l="1"/>
  <c r="L21" i="2"/>
  <c r="L20" i="2"/>
  <c r="L19" i="2"/>
  <c r="L18" i="2"/>
  <c r="L15" i="2"/>
  <c r="L7" i="2" l="1"/>
  <c r="L6" i="2"/>
  <c r="L14" i="2" l="1"/>
  <c r="L13" i="2"/>
  <c r="L12" i="2"/>
  <c r="L11" i="2"/>
  <c r="L5" i="2" l="1"/>
  <c r="L4" i="2"/>
  <c r="L10" i="2" l="1"/>
  <c r="H15" i="2"/>
  <c r="L9" i="2"/>
  <c r="L8" i="2"/>
  <c r="H6" i="2" l="1"/>
  <c r="H4" i="2"/>
  <c r="H8" i="2"/>
</calcChain>
</file>

<file path=xl/sharedStrings.xml><?xml version="1.0" encoding="utf-8"?>
<sst xmlns="http://schemas.openxmlformats.org/spreadsheetml/2006/main" count="64" uniqueCount="48">
  <si>
    <t>OUPIIN ENTERPRISE CO.,LTD</t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</si>
  <si>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</si>
  <si>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</si>
  <si>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</si>
  <si>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</si>
  <si>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</si>
  <si>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</si>
  <si>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</si>
  <si>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</si>
  <si>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</si>
  <si>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</si>
  <si>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</si>
  <si>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</si>
  <si>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</si>
  <si>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Housing</t>
  </si>
  <si>
    <t xml:space="preserve">Copper (Cu) </t>
  </si>
  <si>
    <t xml:space="preserve">7440-50-8 </t>
  </si>
  <si>
    <t>Plating</t>
  </si>
  <si>
    <t xml:space="preserve">7440-57-5 </t>
  </si>
  <si>
    <t>7440-31-5</t>
  </si>
  <si>
    <t>Material Declaration Sheet</t>
    <phoneticPr fontId="5" type="noConversion"/>
  </si>
  <si>
    <t>2019.09.12</t>
    <phoneticPr fontId="5" type="noConversion"/>
  </si>
  <si>
    <t>9392-1P10S16P32CB30DA</t>
    <phoneticPr fontId="2" type="noConversion"/>
  </si>
  <si>
    <t>Aromatic Liquid Crystal Polymer</t>
    <phoneticPr fontId="5" type="noConversion"/>
  </si>
  <si>
    <t>60088-52-0</t>
    <phoneticPr fontId="5" type="noConversion"/>
  </si>
  <si>
    <t>Glass Fiber and Inorganic Filler</t>
    <phoneticPr fontId="5" type="noConversion"/>
  </si>
  <si>
    <t>65997-17-3</t>
    <phoneticPr fontId="5" type="noConversion"/>
  </si>
  <si>
    <t>LCP-074</t>
    <phoneticPr fontId="5" type="noConversion"/>
  </si>
  <si>
    <t>Gold(Au)</t>
    <phoneticPr fontId="5" type="noConversion"/>
  </si>
  <si>
    <t>Palladium(Pd)</t>
    <phoneticPr fontId="5" type="noConversion"/>
  </si>
  <si>
    <t>Nickle(Ni)</t>
    <phoneticPr fontId="5" type="noConversion"/>
  </si>
  <si>
    <t>7440-02-0</t>
    <phoneticPr fontId="5" type="noConversion"/>
  </si>
  <si>
    <t>Tin(Sn)</t>
    <phoneticPr fontId="5" type="noConversion"/>
  </si>
  <si>
    <t>9392 Series</t>
    <phoneticPr fontId="5" type="noConversion"/>
  </si>
  <si>
    <t>Terminal
Power PIN</t>
    <phoneticPr fontId="5" type="noConversion"/>
  </si>
  <si>
    <t>C18400</t>
    <phoneticPr fontId="2" type="noConversion"/>
  </si>
  <si>
    <t>Chromium(Cr)</t>
    <phoneticPr fontId="5" type="noConversion"/>
  </si>
  <si>
    <t>7440-47-3</t>
    <phoneticPr fontId="5" type="noConversion"/>
  </si>
  <si>
    <t xml:space="preserve">Zirconium (Zr) </t>
    <phoneticPr fontId="5" type="noConversion"/>
  </si>
  <si>
    <t>7440-67-7</t>
    <phoneticPr fontId="5" type="noConversion"/>
  </si>
  <si>
    <t>C2680</t>
    <phoneticPr fontId="2" type="noConversion"/>
  </si>
  <si>
    <t>Terminal
Signal PIN</t>
    <phoneticPr fontId="5" type="noConversion"/>
  </si>
  <si>
    <t>Zinc (Zn)</t>
  </si>
  <si>
    <t>7440-66-6</t>
  </si>
  <si>
    <t xml:space="preserve">Iron (Fe) </t>
  </si>
  <si>
    <t xml:space="preserve">7439-89-6 </t>
  </si>
  <si>
    <t>Lead (Pb)</t>
  </si>
  <si>
    <t xml:space="preserve">7439-92-1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</si>
</sst>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00000000_);[Red]\(0.0000000000\)"/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00%"/>
    <numFmt numFmtId="183" formatCode="0.0000000_);[Red]\(0.0000000\)"/>
  </numFmts>
  <fonts count="13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176" fontId="0" fillId="0" borderId="0" xfId="0" applyNumberFormat="1" applyAlignment="1"/>
    <xf numFmtId="0" fontId="0" fillId="0" borderId="0" xfId="0" applyAlignment="1"/>
    <xf numFmtId="176" fontId="12" fillId="0" borderId="0" xfId="0" applyNumberFormat="1" applyFont="1" applyAlignment="1"/>
    <xf numFmtId="0" fontId="12" fillId="0" borderId="0" xfId="0" applyFont="1" applyAlignment="1"/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81" fontId="8" fillId="0" borderId="2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0" fillId="0" borderId="0" xfId="0" applyNumberFormat="1" applyFill="1" applyBorder="1" applyAlignment="1"/>
    <xf numFmtId="0" fontId="0" fillId="0" borderId="0" xfId="0" applyFill="1" applyBorder="1" applyAlignment="1"/>
    <xf numFmtId="183" fontId="8" fillId="0" borderId="2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 wrapText="1"/>
    </xf>
    <xf numFmtId="182" fontId="8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0" fontId="8" fillId="0" borderId="2" xfId="0" applyNumberFormat="1" applyFont="1" applyBorder="1" applyAlignment="1">
      <alignment horizontal="center" vertical="center"/>
    </xf>
  </cellXfs>
  <cellStyles count="2">
    <cellStyle name="Normal_Sheet1" xfId="1"/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zoomScaleNormal="100" workbookViewId="0">
      <selection activeCell="G28" sqref="G28"/>
    </sheetView>
  </sheetViews>
  <sheetFormatPr defaultRowHeight="16.5"/>
  <cols>
    <col min="2" max="2" width="20.25" customWidth="1"/>
    <col min="3" max="3" width="11.25" customWidth="1"/>
    <col min="9" max="9" width="10.125" customWidth="1"/>
    <col min="10" max="10" width="21" customWidth="1"/>
  </cols>
  <sheetData>
    <row r="1" spans="1:256" s="2" customFormat="1" ht="38.2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</row>
    <row r="2" spans="1:256" s="2" customFormat="1" ht="19.5" customHeight="1" thickBot="1">
      <c r="A2" s="3" t="s">
        <v>20</v>
      </c>
      <c r="B2" s="4"/>
      <c r="C2" s="4"/>
      <c r="D2" s="5"/>
      <c r="E2" s="6"/>
      <c r="F2" s="6"/>
      <c r="G2" s="6"/>
      <c r="H2" s="6"/>
      <c r="I2" s="6"/>
      <c r="J2" s="7"/>
      <c r="K2" s="7"/>
      <c r="L2" s="8"/>
      <c r="M2" s="8"/>
      <c r="N2" s="6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2" customFormat="1" ht="55.5" customHeight="1" thickTop="1">
      <c r="A3" s="17" t="s">
        <v>1</v>
      </c>
      <c r="B3" s="13" t="s">
        <v>2</v>
      </c>
      <c r="C3" s="17" t="s">
        <v>3</v>
      </c>
      <c r="D3" s="14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29" t="s">
        <v>9</v>
      </c>
      <c r="J3" s="29"/>
      <c r="K3" s="15" t="s">
        <v>10</v>
      </c>
      <c r="L3" s="16" t="s">
        <v>11</v>
      </c>
      <c r="M3" s="16" t="s">
        <v>12</v>
      </c>
      <c r="N3" s="17" t="s">
        <v>13</v>
      </c>
      <c r="O3" s="11"/>
    </row>
    <row r="4" spans="1:256" s="2" customFormat="1" ht="30.95" customHeight="1">
      <c r="A4" s="30" t="s">
        <v>21</v>
      </c>
      <c r="B4" s="30" t="s">
        <v>22</v>
      </c>
      <c r="C4" s="31" t="s">
        <v>33</v>
      </c>
      <c r="D4" s="32">
        <f>SUM(G4:G22)</f>
        <v>12.2301</v>
      </c>
      <c r="E4" s="33">
        <v>1</v>
      </c>
      <c r="F4" s="34" t="s">
        <v>14</v>
      </c>
      <c r="G4" s="35">
        <v>4.71</v>
      </c>
      <c r="H4" s="36">
        <f>SUM(G4/D4)</f>
        <v>0.38511541197537225</v>
      </c>
      <c r="I4" s="37" t="s">
        <v>27</v>
      </c>
      <c r="J4" s="18" t="s">
        <v>23</v>
      </c>
      <c r="K4" s="22" t="s">
        <v>24</v>
      </c>
      <c r="L4" s="20">
        <f>SUM(G4*M4)</f>
        <v>3.2969999999999997</v>
      </c>
      <c r="M4" s="26">
        <v>0.7</v>
      </c>
      <c r="N4" s="30"/>
    </row>
    <row r="5" spans="1:256" s="2" customFormat="1" ht="30.95" customHeight="1">
      <c r="A5" s="30"/>
      <c r="B5" s="30"/>
      <c r="C5" s="31"/>
      <c r="D5" s="32"/>
      <c r="E5" s="33"/>
      <c r="F5" s="34"/>
      <c r="G5" s="35"/>
      <c r="H5" s="36"/>
      <c r="I5" s="37"/>
      <c r="J5" s="18" t="s">
        <v>25</v>
      </c>
      <c r="K5" s="22" t="s">
        <v>26</v>
      </c>
      <c r="L5" s="20">
        <f>SUM(G4*M5)</f>
        <v>1.413</v>
      </c>
      <c r="M5" s="26">
        <v>0.3</v>
      </c>
      <c r="N5" s="30"/>
    </row>
    <row r="6" spans="1:256" s="2" customFormat="1" ht="30.95" customHeight="1">
      <c r="A6" s="30"/>
      <c r="B6" s="30"/>
      <c r="C6" s="31"/>
      <c r="D6" s="32"/>
      <c r="E6" s="33">
        <v>2</v>
      </c>
      <c r="F6" s="34" t="s">
        <v>14</v>
      </c>
      <c r="G6" s="35">
        <v>0.69</v>
      </c>
      <c r="H6" s="36">
        <f>SUM(G6/D4)</f>
        <v>5.6418181372188285E-2</v>
      </c>
      <c r="I6" s="37" t="s">
        <v>27</v>
      </c>
      <c r="J6" s="18" t="s">
        <v>23</v>
      </c>
      <c r="K6" s="22" t="s">
        <v>24</v>
      </c>
      <c r="L6" s="20">
        <f>SUM(G6*M6)</f>
        <v>0.48299999999999993</v>
      </c>
      <c r="M6" s="26">
        <v>0.7</v>
      </c>
      <c r="N6" s="30"/>
    </row>
    <row r="7" spans="1:256" s="2" customFormat="1" ht="30.95" customHeight="1">
      <c r="A7" s="30"/>
      <c r="B7" s="30"/>
      <c r="C7" s="31"/>
      <c r="D7" s="32"/>
      <c r="E7" s="33"/>
      <c r="F7" s="34"/>
      <c r="G7" s="35"/>
      <c r="H7" s="36"/>
      <c r="I7" s="37"/>
      <c r="J7" s="18" t="s">
        <v>25</v>
      </c>
      <c r="K7" s="22" t="s">
        <v>26</v>
      </c>
      <c r="L7" s="20">
        <f>SUM(G6*M7)</f>
        <v>0.20699999999999999</v>
      </c>
      <c r="M7" s="26">
        <v>0.3</v>
      </c>
      <c r="N7" s="30"/>
    </row>
    <row r="8" spans="1:256" s="2" customFormat="1" ht="30.95" customHeight="1">
      <c r="A8" s="30"/>
      <c r="B8" s="30"/>
      <c r="C8" s="31"/>
      <c r="D8" s="32"/>
      <c r="E8" s="33">
        <v>3</v>
      </c>
      <c r="F8" s="38" t="s">
        <v>34</v>
      </c>
      <c r="G8" s="39">
        <v>6.4364999999999997</v>
      </c>
      <c r="H8" s="40">
        <f>SUM(G8/D4)</f>
        <v>0.52628351362621728</v>
      </c>
      <c r="I8" s="41" t="s">
        <v>35</v>
      </c>
      <c r="J8" s="43" t="s">
        <v>15</v>
      </c>
      <c r="K8" s="45" t="s">
        <v>16</v>
      </c>
      <c r="L8" s="21">
        <f>SUM(G8*M8)</f>
        <v>6.3811460999999996</v>
      </c>
      <c r="M8" s="46">
        <v>0.99139999999999995</v>
      </c>
      <c r="N8" s="30"/>
    </row>
    <row r="9" spans="1:256" s="2" customFormat="1" ht="30.95" customHeight="1">
      <c r="A9" s="30"/>
      <c r="B9" s="30"/>
      <c r="C9" s="31"/>
      <c r="D9" s="32"/>
      <c r="E9" s="33"/>
      <c r="F9" s="38"/>
      <c r="G9" s="39"/>
      <c r="H9" s="40"/>
      <c r="I9" s="41"/>
      <c r="J9" s="44" t="s">
        <v>36</v>
      </c>
      <c r="K9" s="45" t="s">
        <v>37</v>
      </c>
      <c r="L9" s="21">
        <f>SUM(G8*M9)</f>
        <v>4.2480899999999995E-2</v>
      </c>
      <c r="M9" s="46">
        <v>6.6E-3</v>
      </c>
      <c r="N9" s="30"/>
    </row>
    <row r="10" spans="1:256" s="2" customFormat="1" ht="30.95" customHeight="1">
      <c r="A10" s="30"/>
      <c r="B10" s="30"/>
      <c r="C10" s="31"/>
      <c r="D10" s="32"/>
      <c r="E10" s="33"/>
      <c r="F10" s="38"/>
      <c r="G10" s="39"/>
      <c r="H10" s="40"/>
      <c r="I10" s="41"/>
      <c r="J10" s="43" t="s">
        <v>38</v>
      </c>
      <c r="K10" s="45" t="s">
        <v>39</v>
      </c>
      <c r="L10" s="21">
        <f>SUM(G8*M10)</f>
        <v>1.2872999999999999E-2</v>
      </c>
      <c r="M10" s="46">
        <v>2E-3</v>
      </c>
      <c r="N10" s="30"/>
    </row>
    <row r="11" spans="1:256" s="24" customFormat="1" ht="27" customHeight="1">
      <c r="A11" s="30"/>
      <c r="B11" s="30"/>
      <c r="C11" s="31"/>
      <c r="D11" s="32"/>
      <c r="E11" s="33"/>
      <c r="F11" s="38"/>
      <c r="G11" s="39"/>
      <c r="H11" s="40"/>
      <c r="I11" s="42" t="s">
        <v>17</v>
      </c>
      <c r="J11" s="19" t="s">
        <v>28</v>
      </c>
      <c r="K11" s="22" t="s">
        <v>18</v>
      </c>
      <c r="L11" s="25">
        <f>SUM(G8*M11)</f>
        <v>2.5745999999999997E-5</v>
      </c>
      <c r="M11" s="27">
        <v>3.9999999999999998E-6</v>
      </c>
      <c r="N11" s="30"/>
      <c r="O11" s="23"/>
    </row>
    <row r="12" spans="1:256" s="24" customFormat="1" ht="27" customHeight="1">
      <c r="A12" s="30"/>
      <c r="B12" s="30"/>
      <c r="C12" s="31"/>
      <c r="D12" s="32"/>
      <c r="E12" s="33"/>
      <c r="F12" s="38"/>
      <c r="G12" s="39"/>
      <c r="H12" s="40"/>
      <c r="I12" s="42"/>
      <c r="J12" s="19" t="s">
        <v>29</v>
      </c>
      <c r="K12" s="22">
        <v>2023568</v>
      </c>
      <c r="L12" s="25">
        <f>SUM(G8*M12)</f>
        <v>5.7928499999999999E-5</v>
      </c>
      <c r="M12" s="27">
        <v>9.0000000000000002E-6</v>
      </c>
      <c r="N12" s="30"/>
      <c r="O12" s="23"/>
    </row>
    <row r="13" spans="1:256" s="24" customFormat="1" ht="27" customHeight="1">
      <c r="A13" s="30"/>
      <c r="B13" s="30"/>
      <c r="C13" s="31"/>
      <c r="D13" s="32"/>
      <c r="E13" s="33"/>
      <c r="F13" s="38"/>
      <c r="G13" s="39"/>
      <c r="H13" s="40"/>
      <c r="I13" s="42"/>
      <c r="J13" s="19" t="s">
        <v>30</v>
      </c>
      <c r="K13" s="22" t="s">
        <v>31</v>
      </c>
      <c r="L13" s="25">
        <f>SUM(G8*M13)</f>
        <v>7.7237999999999995E-5</v>
      </c>
      <c r="M13" s="27">
        <v>1.2E-5</v>
      </c>
      <c r="N13" s="30"/>
      <c r="O13" s="23"/>
    </row>
    <row r="14" spans="1:256" s="24" customFormat="1" ht="27" customHeight="1">
      <c r="A14" s="30"/>
      <c r="B14" s="30"/>
      <c r="C14" s="31"/>
      <c r="D14" s="32"/>
      <c r="E14" s="33"/>
      <c r="F14" s="38"/>
      <c r="G14" s="39"/>
      <c r="H14" s="40"/>
      <c r="I14" s="42"/>
      <c r="J14" s="19" t="s">
        <v>32</v>
      </c>
      <c r="K14" s="22" t="s">
        <v>19</v>
      </c>
      <c r="L14" s="25">
        <f>SUM(G8*M14)</f>
        <v>3.8618999999999997E-5</v>
      </c>
      <c r="M14" s="27">
        <v>6.0000000000000002E-6</v>
      </c>
      <c r="N14" s="30"/>
      <c r="O14" s="23"/>
    </row>
    <row r="15" spans="1:256" s="2" customFormat="1" ht="30.95" customHeight="1">
      <c r="A15" s="30"/>
      <c r="B15" s="30"/>
      <c r="C15" s="31"/>
      <c r="D15" s="32"/>
      <c r="E15" s="33">
        <v>4</v>
      </c>
      <c r="F15" s="38" t="s">
        <v>41</v>
      </c>
      <c r="G15" s="39">
        <v>0.39360000000000001</v>
      </c>
      <c r="H15" s="40">
        <f>SUM(G15/D4)</f>
        <v>3.2182893026222188E-2</v>
      </c>
      <c r="I15" s="41" t="s">
        <v>40</v>
      </c>
      <c r="J15" s="48" t="s">
        <v>15</v>
      </c>
      <c r="K15" s="47" t="s">
        <v>16</v>
      </c>
      <c r="L15" s="21">
        <f>SUM(G15*M15)</f>
        <v>0.25977600000000001</v>
      </c>
      <c r="M15" s="49">
        <v>0.66</v>
      </c>
      <c r="N15" s="30"/>
    </row>
    <row r="16" spans="1:256" s="2" customFormat="1" ht="30.95" customHeight="1">
      <c r="A16" s="30"/>
      <c r="B16" s="30"/>
      <c r="C16" s="31"/>
      <c r="D16" s="32"/>
      <c r="E16" s="33"/>
      <c r="F16" s="38"/>
      <c r="G16" s="39"/>
      <c r="H16" s="40"/>
      <c r="I16" s="41"/>
      <c r="J16" s="48" t="s">
        <v>42</v>
      </c>
      <c r="K16" s="47" t="s">
        <v>43</v>
      </c>
      <c r="L16" s="21">
        <f t="shared" ref="L16:L17" si="0">SUM(G16*M16)</f>
        <v>0</v>
      </c>
      <c r="M16" s="49">
        <v>0.33915600000000001</v>
      </c>
      <c r="N16" s="30"/>
    </row>
    <row r="17" spans="1:15" s="2" customFormat="1" ht="30.95" customHeight="1">
      <c r="A17" s="30"/>
      <c r="B17" s="30"/>
      <c r="C17" s="31"/>
      <c r="D17" s="32"/>
      <c r="E17" s="33"/>
      <c r="F17" s="38"/>
      <c r="G17" s="39"/>
      <c r="H17" s="40"/>
      <c r="I17" s="41"/>
      <c r="J17" s="48" t="s">
        <v>44</v>
      </c>
      <c r="K17" s="47" t="s">
        <v>45</v>
      </c>
      <c r="L17" s="21">
        <f t="shared" si="0"/>
        <v>0</v>
      </c>
      <c r="M17" s="49">
        <v>4.0000000000000002E-4</v>
      </c>
      <c r="N17" s="30"/>
    </row>
    <row r="18" spans="1:15" s="2" customFormat="1" ht="30.95" customHeight="1">
      <c r="A18" s="30"/>
      <c r="B18" s="30"/>
      <c r="C18" s="31"/>
      <c r="D18" s="32"/>
      <c r="E18" s="33"/>
      <c r="F18" s="38"/>
      <c r="G18" s="39"/>
      <c r="H18" s="40"/>
      <c r="I18" s="41"/>
      <c r="J18" s="48" t="s">
        <v>46</v>
      </c>
      <c r="K18" s="47" t="s">
        <v>47</v>
      </c>
      <c r="L18" s="21">
        <f>SUM(G15*M18)</f>
        <v>1.1807999999999999E-4</v>
      </c>
      <c r="M18" s="49">
        <v>2.9999999999999997E-4</v>
      </c>
      <c r="N18" s="30"/>
    </row>
    <row r="19" spans="1:15" s="24" customFormat="1" ht="27" customHeight="1">
      <c r="A19" s="30"/>
      <c r="B19" s="30"/>
      <c r="C19" s="31"/>
      <c r="D19" s="32"/>
      <c r="E19" s="33"/>
      <c r="F19" s="38"/>
      <c r="G19" s="39"/>
      <c r="H19" s="40"/>
      <c r="I19" s="42" t="s">
        <v>17</v>
      </c>
      <c r="J19" s="19" t="s">
        <v>28</v>
      </c>
      <c r="K19" s="22" t="s">
        <v>18</v>
      </c>
      <c r="L19" s="25">
        <f>SUM(G15*M19)</f>
        <v>1.5743999999999999E-6</v>
      </c>
      <c r="M19" s="27">
        <v>3.9999999999999998E-6</v>
      </c>
      <c r="N19" s="30"/>
      <c r="O19" s="23"/>
    </row>
    <row r="20" spans="1:15" s="24" customFormat="1" ht="27" customHeight="1">
      <c r="A20" s="30"/>
      <c r="B20" s="30"/>
      <c r="C20" s="31"/>
      <c r="D20" s="32"/>
      <c r="E20" s="33"/>
      <c r="F20" s="38"/>
      <c r="G20" s="39"/>
      <c r="H20" s="40"/>
      <c r="I20" s="42"/>
      <c r="J20" s="19" t="s">
        <v>29</v>
      </c>
      <c r="K20" s="22">
        <v>2023568</v>
      </c>
      <c r="L20" s="25">
        <f>SUM(G15*M20)</f>
        <v>3.5424000000000002E-6</v>
      </c>
      <c r="M20" s="27">
        <v>9.0000000000000002E-6</v>
      </c>
      <c r="N20" s="30"/>
      <c r="O20" s="23"/>
    </row>
    <row r="21" spans="1:15" s="24" customFormat="1" ht="27" customHeight="1">
      <c r="A21" s="30"/>
      <c r="B21" s="30"/>
      <c r="C21" s="31"/>
      <c r="D21" s="32"/>
      <c r="E21" s="33"/>
      <c r="F21" s="38"/>
      <c r="G21" s="39"/>
      <c r="H21" s="40"/>
      <c r="I21" s="42"/>
      <c r="J21" s="19" t="s">
        <v>30</v>
      </c>
      <c r="K21" s="22" t="s">
        <v>31</v>
      </c>
      <c r="L21" s="25">
        <f>SUM(G15*M21)</f>
        <v>4.7231999999999999E-6</v>
      </c>
      <c r="M21" s="27">
        <v>1.2E-5</v>
      </c>
      <c r="N21" s="30"/>
      <c r="O21" s="23"/>
    </row>
    <row r="22" spans="1:15" s="24" customFormat="1" ht="27" customHeight="1">
      <c r="A22" s="30"/>
      <c r="B22" s="30"/>
      <c r="C22" s="31"/>
      <c r="D22" s="32"/>
      <c r="E22" s="33"/>
      <c r="F22" s="38"/>
      <c r="G22" s="39"/>
      <c r="H22" s="40"/>
      <c r="I22" s="42"/>
      <c r="J22" s="19" t="s">
        <v>32</v>
      </c>
      <c r="K22" s="22" t="s">
        <v>19</v>
      </c>
      <c r="L22" s="25">
        <f>SUM(G15*M22)</f>
        <v>2.3616E-6</v>
      </c>
      <c r="M22" s="27">
        <v>6.0000000000000002E-6</v>
      </c>
      <c r="N22" s="30"/>
      <c r="O22" s="23"/>
    </row>
  </sheetData>
  <mergeCells count="29">
    <mergeCell ref="D4:D22"/>
    <mergeCell ref="C4:C22"/>
    <mergeCell ref="B4:B22"/>
    <mergeCell ref="A4:A22"/>
    <mergeCell ref="N4:N22"/>
    <mergeCell ref="E15:E22"/>
    <mergeCell ref="F15:F22"/>
    <mergeCell ref="G15:G22"/>
    <mergeCell ref="H15:H22"/>
    <mergeCell ref="I15:I18"/>
    <mergeCell ref="I19:I22"/>
    <mergeCell ref="E6:E7"/>
    <mergeCell ref="F6:F7"/>
    <mergeCell ref="G6:G7"/>
    <mergeCell ref="H6:H7"/>
    <mergeCell ref="I6:I7"/>
    <mergeCell ref="H8:H14"/>
    <mergeCell ref="I8:I10"/>
    <mergeCell ref="I11:I14"/>
    <mergeCell ref="A1:N1"/>
    <mergeCell ref="I3:J3"/>
    <mergeCell ref="E4:E5"/>
    <mergeCell ref="F4:F5"/>
    <mergeCell ref="G4:G5"/>
    <mergeCell ref="H4:H5"/>
    <mergeCell ref="I4:I5"/>
    <mergeCell ref="E8:E14"/>
    <mergeCell ref="F8:F14"/>
    <mergeCell ref="G8:G14"/>
  </mergeCells>
  <phoneticPr fontId="2" type="noConversion"/>
  <pageMargins left="0.16" right="0.16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9392-1P10S16P32CB30DA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歐品品保部 / QS_顧麗麗</cp:lastModifiedBy>
  <cp:lastPrinted>2019-09-10T04:34:03Z</cp:lastPrinted>
  <dcterms:created xsi:type="dcterms:W3CDTF">2017-04-07T08:06:08Z</dcterms:created>
  <dcterms:modified xsi:type="dcterms:W3CDTF">2019-09-12T08:09:03Z</dcterms:modified>
</cp:coreProperties>
</file>