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24" windowWidth="15576" windowHeight="7320"/>
  </bookViews>
  <sheets>
    <sheet name="範例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4" i="1"/>
  <c r="L14"/>
  <c r="L13"/>
  <c r="L12"/>
  <c r="L11"/>
  <c r="L10"/>
  <c r="L9"/>
  <c r="L8"/>
  <c r="L7"/>
  <c r="L6"/>
  <c r="L5"/>
  <c r="L4"/>
  <c r="H4" l="1"/>
  <c r="H6" l="1"/>
</calcChain>
</file>

<file path=xl/comments1.xml><?xml version="1.0" encoding="utf-8"?>
<comments xmlns="http://schemas.openxmlformats.org/spreadsheetml/2006/main">
  <authors>
    <author/>
  </authors>
  <commentList>
    <comment ref="E3" authorId="0">
      <text>
        <r>
          <rPr>
            <b/>
            <sz val="8"/>
            <color indexed="8"/>
            <rFont val="細明體"/>
            <family val="3"/>
            <charset val="136"/>
          </rPr>
          <t>即</t>
        </r>
        <r>
          <rPr>
            <b/>
            <sz val="8"/>
            <color indexed="8"/>
            <rFont val="新細明體"/>
            <family val="1"/>
            <charset val="136"/>
          </rPr>
          <t xml:space="preserve"> </t>
        </r>
        <r>
          <rPr>
            <b/>
            <sz val="8"/>
            <color indexed="8"/>
            <rFont val="Tahoma"/>
            <family val="2"/>
            <charset val="136"/>
          </rPr>
          <t xml:space="preserve">1, 2, 3, .. </t>
        </r>
        <r>
          <rPr>
            <b/>
            <sz val="8"/>
            <color indexed="8"/>
            <rFont val="細明體"/>
            <family val="3"/>
            <charset val="136"/>
          </rPr>
          <t>如似類推</t>
        </r>
      </text>
    </comment>
    <comment ref="M3" authorId="0">
      <text>
        <r>
          <rPr>
            <b/>
            <sz val="8"/>
            <color indexed="8"/>
            <rFont val="Tahoma"/>
            <family val="2"/>
            <charset val="136"/>
          </rPr>
          <t>= (</t>
        </r>
        <r>
          <rPr>
            <b/>
            <sz val="8"/>
            <color indexed="8"/>
            <rFont val="細明體"/>
            <family val="3"/>
            <charset val="136"/>
          </rPr>
          <t>化學物單重</t>
        </r>
        <r>
          <rPr>
            <b/>
            <sz val="8"/>
            <color indexed="8"/>
            <rFont val="Tahoma"/>
            <family val="2"/>
            <charset val="136"/>
          </rPr>
          <t>) / (</t>
        </r>
        <r>
          <rPr>
            <b/>
            <sz val="8"/>
            <color indexed="8"/>
            <rFont val="細明體"/>
            <family val="3"/>
            <charset val="136"/>
          </rPr>
          <t>零件單重</t>
        </r>
        <r>
          <rPr>
            <b/>
            <sz val="8"/>
            <color indexed="8"/>
            <rFont val="Tahoma"/>
            <family val="2"/>
            <charset val="136"/>
          </rPr>
          <t xml:space="preserve">) *100%
</t>
        </r>
        <r>
          <rPr>
            <b/>
            <sz val="8"/>
            <color indexed="8"/>
            <rFont val="細明體"/>
            <family val="3"/>
            <charset val="136"/>
          </rPr>
          <t>已設定方程式</t>
        </r>
      </text>
    </comment>
  </commentList>
</comments>
</file>

<file path=xl/sharedStrings.xml><?xml version="1.0" encoding="utf-8"?>
<sst xmlns="http://schemas.openxmlformats.org/spreadsheetml/2006/main" count="45" uniqueCount="43">
  <si>
    <t>OUPIIN ENTERPRISE CO.,LTD</t>
  </si>
  <si>
    <t>Material Declaration Sheet</t>
    <phoneticPr fontId="5" type="noConversion"/>
  </si>
  <si>
    <r>
      <t>Date
(</t>
    </r>
    <r>
      <rPr>
        <sz val="10"/>
        <rFont val="細明體"/>
        <family val="3"/>
        <charset val="136"/>
      </rPr>
      <t>日期</t>
    </r>
    <r>
      <rPr>
        <sz val="10"/>
        <rFont val="Times New Roman"/>
        <family val="1"/>
      </rPr>
      <t>)</t>
    </r>
  </si>
  <si>
    <t>OUPIIN Part No.</t>
  </si>
  <si>
    <r>
      <t>Part Description 
(</t>
    </r>
    <r>
      <rPr>
        <sz val="10"/>
        <rFont val="細明體"/>
        <family val="3"/>
        <charset val="136"/>
      </rPr>
      <t>產品描述</t>
    </r>
    <r>
      <rPr>
        <sz val="10"/>
        <rFont val="Times New Roman"/>
        <family val="1"/>
      </rPr>
      <t>)</t>
    </r>
  </si>
  <si>
    <r>
      <t>Part Weight
(</t>
    </r>
    <r>
      <rPr>
        <sz val="10"/>
        <rFont val="細明體"/>
        <family val="3"/>
        <charset val="136"/>
      </rPr>
      <t>產品單重</t>
    </r>
    <r>
      <rPr>
        <sz val="10"/>
        <rFont val="Times New Roman"/>
        <family val="1"/>
      </rPr>
      <t>) (g)</t>
    </r>
  </si>
  <si>
    <r>
      <t>Item No. 
(</t>
    </r>
    <r>
      <rPr>
        <sz val="10"/>
        <rFont val="細明體"/>
        <family val="3"/>
        <charset val="136"/>
      </rPr>
      <t>成分編號</t>
    </r>
    <r>
      <rPr>
        <sz val="10"/>
        <rFont val="Times New Roman"/>
        <family val="1"/>
      </rPr>
      <t>)</t>
    </r>
  </si>
  <si>
    <r>
      <t>Item Description
(</t>
    </r>
    <r>
      <rPr>
        <sz val="10"/>
        <rFont val="細明體"/>
        <family val="3"/>
        <charset val="136"/>
      </rPr>
      <t>零件描述</t>
    </r>
    <r>
      <rPr>
        <sz val="10"/>
        <rFont val="Times New Roman"/>
        <family val="1"/>
      </rPr>
      <t>)</t>
    </r>
  </si>
  <si>
    <r>
      <t>Item weight
(</t>
    </r>
    <r>
      <rPr>
        <sz val="10"/>
        <rFont val="細明體"/>
        <family val="3"/>
        <charset val="136"/>
      </rPr>
      <t>零件單重</t>
    </r>
    <r>
      <rPr>
        <sz val="10"/>
        <rFont val="Times New Roman"/>
        <family val="1"/>
      </rPr>
      <t>) (g)</t>
    </r>
  </si>
  <si>
    <t xml:space="preserve">Constituent % of material  </t>
  </si>
  <si>
    <r>
      <t>Chemical Substance
(</t>
    </r>
    <r>
      <rPr>
        <sz val="10"/>
        <rFont val="細明體"/>
        <family val="3"/>
        <charset val="136"/>
      </rPr>
      <t>化學物名稱</t>
    </r>
    <r>
      <rPr>
        <sz val="10"/>
        <rFont val="Times New Roman"/>
        <family val="1"/>
      </rPr>
      <t>)</t>
    </r>
  </si>
  <si>
    <t>CAS No.</t>
  </si>
  <si>
    <r>
      <t>Substance weight (g)
(</t>
    </r>
    <r>
      <rPr>
        <sz val="8"/>
        <rFont val="細明體"/>
        <family val="3"/>
        <charset val="136"/>
      </rPr>
      <t>化學物單重</t>
    </r>
    <r>
      <rPr>
        <sz val="8"/>
        <rFont val="Times New Roman"/>
        <family val="1"/>
      </rPr>
      <t>)</t>
    </r>
  </si>
  <si>
    <r>
      <t>w/w in component 
(</t>
    </r>
    <r>
      <rPr>
        <sz val="8"/>
        <rFont val="細明體"/>
        <family val="3"/>
        <charset val="136"/>
      </rPr>
      <t>物質含量</t>
    </r>
    <r>
      <rPr>
        <sz val="8"/>
        <rFont val="Times New Roman"/>
        <family val="1"/>
      </rPr>
      <t>) (%)</t>
    </r>
  </si>
  <si>
    <r>
      <t>Remarks
(</t>
    </r>
    <r>
      <rPr>
        <sz val="10"/>
        <rFont val="細明體"/>
        <family val="3"/>
        <charset val="136"/>
      </rPr>
      <t>備註</t>
    </r>
    <r>
      <rPr>
        <sz val="10"/>
        <rFont val="Times New Roman"/>
        <family val="1"/>
      </rPr>
      <t>)</t>
    </r>
  </si>
  <si>
    <t>Housing</t>
  </si>
  <si>
    <t>Terminal</t>
  </si>
  <si>
    <t xml:space="preserve">Copper (Cu) </t>
  </si>
  <si>
    <t xml:space="preserve">7440-50-8 </t>
  </si>
  <si>
    <t>7440-66-6</t>
  </si>
  <si>
    <t xml:space="preserve">Iron (Fe) </t>
  </si>
  <si>
    <t xml:space="preserve">7439-89-6 </t>
  </si>
  <si>
    <t>Lead (Pb)</t>
  </si>
  <si>
    <t xml:space="preserve">7439-92-1 </t>
  </si>
  <si>
    <t>Plating</t>
  </si>
  <si>
    <t xml:space="preserve">7440-57-5 </t>
  </si>
  <si>
    <t>2018.5.25</t>
    <phoneticPr fontId="2" type="noConversion"/>
  </si>
  <si>
    <t>9111-46241C10PU</t>
    <phoneticPr fontId="2" type="noConversion"/>
  </si>
  <si>
    <t>H.D. 2.0mm Futurebus+ Straight Female Type</t>
    <phoneticPr fontId="2" type="noConversion"/>
  </si>
  <si>
    <t>076-LCP</t>
    <phoneticPr fontId="5" type="noConversion"/>
  </si>
  <si>
    <t>C5191</t>
    <phoneticPr fontId="2" type="noConversion"/>
  </si>
  <si>
    <t>Aromatic Liquid Crystal Polymer</t>
    <phoneticPr fontId="5" type="noConversion"/>
  </si>
  <si>
    <t>60088-52-0</t>
    <phoneticPr fontId="5" type="noConversion"/>
  </si>
  <si>
    <t xml:space="preserve">Glass Fiber </t>
  </si>
  <si>
    <t>65997-17-3</t>
    <phoneticPr fontId="5" type="noConversion"/>
  </si>
  <si>
    <t>Tin(Sn)</t>
  </si>
  <si>
    <t>7440-31-5</t>
  </si>
  <si>
    <t xml:space="preserve">Phosphorus (P) </t>
  </si>
  <si>
    <t xml:space="preserve">7723-14-0 </t>
  </si>
  <si>
    <t>Zinc (Zn)</t>
  </si>
  <si>
    <t>Gold(Au)</t>
  </si>
  <si>
    <t>Nickel(Ni)</t>
  </si>
  <si>
    <t>7440-02-0</t>
  </si>
</sst>
</file>

<file path=xl/styles.xml><?xml version="1.0" encoding="utf-8"?>
<styleSheet xmlns="http://schemas.openxmlformats.org/spreadsheetml/2006/main">
  <numFmts count="8">
    <numFmt numFmtId="176" formatCode="0.0000000000_);[Red]\(0.0000000000\)"/>
    <numFmt numFmtId="177" formatCode="0.00_);[Red]\(0.00\)"/>
    <numFmt numFmtId="178" formatCode="0_);[Red]\(0\)"/>
    <numFmt numFmtId="179" formatCode="0.000_ "/>
    <numFmt numFmtId="180" formatCode="0.0%"/>
    <numFmt numFmtId="181" formatCode="0.000_);[Red]\(0.000\)"/>
    <numFmt numFmtId="182" formatCode="0.00_ "/>
    <numFmt numFmtId="183" formatCode="0.0000000_);[Red]\(0.0000000\)"/>
  </numFmts>
  <fonts count="17">
    <font>
      <sz val="12"/>
      <color theme="1"/>
      <name val="新細明體"/>
      <family val="2"/>
      <charset val="136"/>
      <scheme val="minor"/>
    </font>
    <font>
      <sz val="22"/>
      <name val="Arial"/>
      <family val="2"/>
    </font>
    <font>
      <sz val="9"/>
      <name val="新細明體"/>
      <family val="2"/>
      <charset val="136"/>
      <scheme val="minor"/>
    </font>
    <font>
      <sz val="10"/>
      <name val="Arial"/>
      <family val="2"/>
    </font>
    <font>
      <b/>
      <sz val="14"/>
      <name val="Times New Roman"/>
      <family val="1"/>
    </font>
    <font>
      <sz val="9"/>
      <name val="新細明體"/>
      <family val="1"/>
      <charset val="136"/>
    </font>
    <font>
      <b/>
      <sz val="14"/>
      <name val="新細明體"/>
      <family val="1"/>
      <charset val="136"/>
    </font>
    <font>
      <sz val="8"/>
      <name val="新細明體"/>
      <family val="1"/>
      <charset val="136"/>
    </font>
    <font>
      <sz val="8"/>
      <name val="Times New Roman"/>
      <family val="1"/>
    </font>
    <font>
      <sz val="10"/>
      <name val="Times New Roman"/>
      <family val="1"/>
    </font>
    <font>
      <sz val="10"/>
      <name val="細明體"/>
      <family val="3"/>
      <charset val="136"/>
    </font>
    <font>
      <sz val="8"/>
      <name val="細明體"/>
      <family val="3"/>
      <charset val="136"/>
    </font>
    <font>
      <sz val="12"/>
      <name val="新細明體"/>
      <family val="1"/>
      <charset val="136"/>
    </font>
    <font>
      <b/>
      <sz val="8"/>
      <color indexed="8"/>
      <name val="細明體"/>
      <family val="3"/>
      <charset val="136"/>
    </font>
    <font>
      <b/>
      <sz val="8"/>
      <color indexed="8"/>
      <name val="新細明體"/>
      <family val="1"/>
      <charset val="136"/>
    </font>
    <font>
      <b/>
      <sz val="8"/>
      <color indexed="8"/>
      <name val="Tahoma"/>
      <family val="2"/>
      <charset val="136"/>
    </font>
    <font>
      <sz val="1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55"/>
      </left>
      <right style="thick">
        <color indexed="55"/>
      </right>
      <top style="thick">
        <color indexed="5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</cellStyleXfs>
  <cellXfs count="47">
    <xf numFmtId="0" fontId="0" fillId="0" borderId="0" xfId="0">
      <alignment vertical="center"/>
    </xf>
    <xf numFmtId="176" fontId="0" fillId="0" borderId="0" xfId="0" applyNumberFormat="1" applyBorder="1" applyAlignment="1"/>
    <xf numFmtId="0" fontId="0" fillId="0" borderId="0" xfId="0" applyBorder="1" applyAlignment="1"/>
    <xf numFmtId="0" fontId="4" fillId="0" borderId="0" xfId="1" applyFont="1" applyBorder="1" applyAlignment="1">
      <alignment horizontal="left"/>
    </xf>
    <xf numFmtId="0" fontId="6" fillId="0" borderId="0" xfId="1" applyFont="1" applyAlignment="1">
      <alignment horizontal="left"/>
    </xf>
    <xf numFmtId="177" fontId="6" fillId="0" borderId="0" xfId="1" applyNumberFormat="1" applyFont="1" applyBorder="1"/>
    <xf numFmtId="0" fontId="0" fillId="0" borderId="0" xfId="1" applyFont="1" applyBorder="1" applyAlignment="1"/>
    <xf numFmtId="0" fontId="7" fillId="0" borderId="0" xfId="1" applyFont="1" applyBorder="1" applyAlignment="1"/>
    <xf numFmtId="0" fontId="8" fillId="0" borderId="0" xfId="1" applyFont="1" applyBorder="1" applyAlignment="1">
      <alignment horizontal="right"/>
    </xf>
    <xf numFmtId="176" fontId="0" fillId="0" borderId="0" xfId="0" applyNumberFormat="1" applyAlignment="1"/>
    <xf numFmtId="0" fontId="0" fillId="0" borderId="0" xfId="0" applyAlignment="1"/>
    <xf numFmtId="176" fontId="12" fillId="0" borderId="0" xfId="0" applyNumberFormat="1" applyFont="1" applyAlignment="1"/>
    <xf numFmtId="0" fontId="12" fillId="0" borderId="0" xfId="0" applyFont="1" applyAlignment="1"/>
    <xf numFmtId="176" fontId="0" fillId="0" borderId="0" xfId="0" applyNumberFormat="1" applyFill="1" applyBorder="1" applyAlignment="1"/>
    <xf numFmtId="0" fontId="0" fillId="0" borderId="0" xfId="0" applyFill="1" applyBorder="1" applyAlignment="1"/>
    <xf numFmtId="0" fontId="1" fillId="0" borderId="0" xfId="0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177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180" fontId="9" fillId="0" borderId="1" xfId="0" applyNumberFormat="1" applyFont="1" applyFill="1" applyBorder="1" applyAlignment="1">
      <alignment horizontal="center" vertical="center" wrapText="1"/>
    </xf>
    <xf numFmtId="179" fontId="8" fillId="0" borderId="1" xfId="2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181" fontId="8" fillId="0" borderId="1" xfId="0" applyNumberFormat="1" applyFont="1" applyFill="1" applyBorder="1" applyAlignment="1">
      <alignment horizontal="center" vertical="center" wrapText="1"/>
    </xf>
    <xf numFmtId="10" fontId="8" fillId="0" borderId="1" xfId="2" applyNumberFormat="1" applyFont="1" applyFill="1" applyBorder="1" applyAlignment="1">
      <alignment horizontal="center" vertical="center" wrapText="1"/>
    </xf>
    <xf numFmtId="181" fontId="9" fillId="0" borderId="1" xfId="0" applyNumberFormat="1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10" fontId="8" fillId="0" borderId="1" xfId="3" applyNumberFormat="1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82" fontId="8" fillId="0" borderId="1" xfId="5" applyNumberFormat="1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 wrapText="1"/>
    </xf>
    <xf numFmtId="10" fontId="8" fillId="0" borderId="1" xfId="5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83" fontId="8" fillId="0" borderId="1" xfId="0" applyNumberFormat="1" applyFont="1" applyFill="1" applyBorder="1" applyAlignment="1">
      <alignment horizontal="center" vertical="center" wrapText="1"/>
    </xf>
    <xf numFmtId="14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14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>
      <alignment horizontal="left" vertical="center" wrapText="1"/>
    </xf>
    <xf numFmtId="14" fontId="10" fillId="0" borderId="3" xfId="0" applyNumberFormat="1" applyFont="1" applyFill="1" applyBorder="1" applyAlignment="1" applyProtection="1">
      <alignment horizontal="center" vertical="center" wrapText="1"/>
      <protection locked="0"/>
    </xf>
  </cellXfs>
  <cellStyles count="6">
    <cellStyle name="Normal_Sheet1" xfId="1"/>
    <cellStyle name="一般" xfId="0" builtinId="0"/>
    <cellStyle name="一般 4 3" xfId="3"/>
    <cellStyle name="一般 5" xfId="2"/>
    <cellStyle name="一般 7" xfId="4"/>
    <cellStyle name="一般 8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4"/>
  <sheetViews>
    <sheetView tabSelected="1" workbookViewId="0">
      <selection activeCell="A3" sqref="A3"/>
    </sheetView>
  </sheetViews>
  <sheetFormatPr defaultRowHeight="16.2"/>
  <cols>
    <col min="1" max="1" width="10.5546875" bestFit="1" customWidth="1"/>
    <col min="2" max="2" width="17.21875" customWidth="1"/>
    <col min="3" max="3" width="13.33203125" customWidth="1"/>
    <col min="10" max="10" width="15.88671875" customWidth="1"/>
  </cols>
  <sheetData>
    <row r="1" spans="1:256" s="2" customFormat="1" ht="38.25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"/>
    </row>
    <row r="2" spans="1:256" s="2" customFormat="1" ht="19.5" customHeight="1" thickBot="1">
      <c r="A2" s="3" t="s">
        <v>1</v>
      </c>
      <c r="B2" s="4"/>
      <c r="C2" s="4"/>
      <c r="D2" s="5"/>
      <c r="E2" s="6"/>
      <c r="F2" s="6"/>
      <c r="G2" s="6"/>
      <c r="H2" s="6"/>
      <c r="I2" s="6"/>
      <c r="J2" s="7"/>
      <c r="K2" s="7"/>
      <c r="L2" s="8"/>
      <c r="M2" s="8"/>
      <c r="N2" s="6"/>
      <c r="O2" s="9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</row>
    <row r="3" spans="1:256" s="12" customFormat="1" ht="55.5" customHeight="1" thickTop="1">
      <c r="A3" s="16" t="s">
        <v>2</v>
      </c>
      <c r="B3" s="45" t="s">
        <v>3</v>
      </c>
      <c r="C3" s="16" t="s">
        <v>4</v>
      </c>
      <c r="D3" s="17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8" t="s">
        <v>10</v>
      </c>
      <c r="J3" s="18"/>
      <c r="K3" s="19" t="s">
        <v>11</v>
      </c>
      <c r="L3" s="20" t="s">
        <v>12</v>
      </c>
      <c r="M3" s="20" t="s">
        <v>13</v>
      </c>
      <c r="N3" s="16" t="s">
        <v>14</v>
      </c>
      <c r="O3" s="11"/>
    </row>
    <row r="4" spans="1:256" s="14" customFormat="1" ht="30" customHeight="1">
      <c r="A4" s="46" t="s">
        <v>26</v>
      </c>
      <c r="B4" s="37" t="s">
        <v>27</v>
      </c>
      <c r="C4" s="21" t="s">
        <v>28</v>
      </c>
      <c r="D4" s="29">
        <f>SUM(G4:G6)</f>
        <v>3.411</v>
      </c>
      <c r="E4" s="22">
        <v>1</v>
      </c>
      <c r="F4" s="23" t="s">
        <v>15</v>
      </c>
      <c r="G4" s="40">
        <v>1.5840000000000001</v>
      </c>
      <c r="H4" s="24">
        <f>SUM(G4/D4)</f>
        <v>0.46437994722955145</v>
      </c>
      <c r="I4" s="23" t="s">
        <v>29</v>
      </c>
      <c r="J4" s="25" t="s">
        <v>31</v>
      </c>
      <c r="K4" s="26" t="s">
        <v>32</v>
      </c>
      <c r="L4" s="27">
        <f>SUM(G4*M4)</f>
        <v>0.95040000000000002</v>
      </c>
      <c r="M4" s="28">
        <v>0.6</v>
      </c>
      <c r="N4" s="37"/>
      <c r="O4" s="13"/>
    </row>
    <row r="5" spans="1:256" s="14" customFormat="1" ht="24.6" customHeight="1">
      <c r="A5" s="43"/>
      <c r="B5" s="38"/>
      <c r="C5" s="21"/>
      <c r="D5" s="29"/>
      <c r="E5" s="22"/>
      <c r="F5" s="23"/>
      <c r="G5" s="41"/>
      <c r="H5" s="24"/>
      <c r="I5" s="23"/>
      <c r="J5" s="26" t="s">
        <v>33</v>
      </c>
      <c r="K5" s="26" t="s">
        <v>34</v>
      </c>
      <c r="L5" s="27">
        <f>SUM(G4*M5)</f>
        <v>0.63360000000000005</v>
      </c>
      <c r="M5" s="28">
        <v>0.4</v>
      </c>
      <c r="N5" s="38"/>
      <c r="O5" s="13"/>
    </row>
    <row r="6" spans="1:256" s="14" customFormat="1" ht="20.100000000000001" customHeight="1">
      <c r="A6" s="43"/>
      <c r="B6" s="38"/>
      <c r="C6" s="21"/>
      <c r="D6" s="29"/>
      <c r="E6" s="22">
        <v>2</v>
      </c>
      <c r="F6" s="29" t="s">
        <v>16</v>
      </c>
      <c r="G6" s="29">
        <v>1.827</v>
      </c>
      <c r="H6" s="24">
        <f>SUM(G6/D4)</f>
        <v>0.53562005277044855</v>
      </c>
      <c r="I6" s="21" t="s">
        <v>30</v>
      </c>
      <c r="J6" s="30" t="s">
        <v>17</v>
      </c>
      <c r="K6" s="30" t="s">
        <v>18</v>
      </c>
      <c r="L6" s="27">
        <f>SUM(G6*M6)</f>
        <v>1.7378424000000001</v>
      </c>
      <c r="M6" s="31">
        <v>0.95120000000000005</v>
      </c>
      <c r="N6" s="38"/>
      <c r="O6" s="13"/>
    </row>
    <row r="7" spans="1:256" s="14" customFormat="1" ht="20.100000000000001" customHeight="1">
      <c r="A7" s="43"/>
      <c r="B7" s="38"/>
      <c r="C7" s="21"/>
      <c r="D7" s="29"/>
      <c r="E7" s="22"/>
      <c r="F7" s="29"/>
      <c r="G7" s="29"/>
      <c r="H7" s="24"/>
      <c r="I7" s="21"/>
      <c r="J7" s="30" t="s">
        <v>35</v>
      </c>
      <c r="K7" s="30" t="s">
        <v>36</v>
      </c>
      <c r="L7" s="27">
        <f>SUM(G6*M7)</f>
        <v>8.2214999999999996E-2</v>
      </c>
      <c r="M7" s="31">
        <v>4.4999999999999998E-2</v>
      </c>
      <c r="N7" s="38"/>
      <c r="O7" s="13"/>
    </row>
    <row r="8" spans="1:256" s="14" customFormat="1" ht="20.100000000000001" customHeight="1">
      <c r="A8" s="43"/>
      <c r="B8" s="38"/>
      <c r="C8" s="21"/>
      <c r="D8" s="29"/>
      <c r="E8" s="22"/>
      <c r="F8" s="29"/>
      <c r="G8" s="29"/>
      <c r="H8" s="24"/>
      <c r="I8" s="21"/>
      <c r="J8" s="32" t="s">
        <v>37</v>
      </c>
      <c r="K8" s="32" t="s">
        <v>38</v>
      </c>
      <c r="L8" s="27">
        <f>SUM(G6*M8)</f>
        <v>5.4809999999999993E-4</v>
      </c>
      <c r="M8" s="31">
        <v>2.9999999999999997E-4</v>
      </c>
      <c r="N8" s="38"/>
      <c r="O8" s="13"/>
    </row>
    <row r="9" spans="1:256" s="14" customFormat="1" ht="20.100000000000001" customHeight="1">
      <c r="A9" s="43"/>
      <c r="B9" s="38"/>
      <c r="C9" s="21"/>
      <c r="D9" s="29"/>
      <c r="E9" s="22"/>
      <c r="F9" s="29"/>
      <c r="G9" s="29"/>
      <c r="H9" s="24"/>
      <c r="I9" s="21"/>
      <c r="J9" s="30" t="s">
        <v>39</v>
      </c>
      <c r="K9" s="30" t="s">
        <v>19</v>
      </c>
      <c r="L9" s="27">
        <f>SUM(G6*M9)</f>
        <v>3.6540000000000001E-3</v>
      </c>
      <c r="M9" s="31">
        <v>2E-3</v>
      </c>
      <c r="N9" s="38"/>
      <c r="O9" s="13"/>
    </row>
    <row r="10" spans="1:256" s="14" customFormat="1" ht="20.100000000000001" customHeight="1">
      <c r="A10" s="43"/>
      <c r="B10" s="38"/>
      <c r="C10" s="21"/>
      <c r="D10" s="29"/>
      <c r="E10" s="22"/>
      <c r="F10" s="29"/>
      <c r="G10" s="29"/>
      <c r="H10" s="24"/>
      <c r="I10" s="21"/>
      <c r="J10" s="30" t="s">
        <v>22</v>
      </c>
      <c r="K10" s="30" t="s">
        <v>23</v>
      </c>
      <c r="L10" s="27">
        <f>SUM(G6*M10)</f>
        <v>9.1350000000000003E-4</v>
      </c>
      <c r="M10" s="31">
        <v>5.0000000000000001E-4</v>
      </c>
      <c r="N10" s="38"/>
      <c r="O10" s="13"/>
    </row>
    <row r="11" spans="1:256" s="14" customFormat="1" ht="20.100000000000001" customHeight="1">
      <c r="A11" s="43"/>
      <c r="B11" s="38"/>
      <c r="C11" s="21"/>
      <c r="D11" s="29"/>
      <c r="E11" s="22"/>
      <c r="F11" s="29"/>
      <c r="G11" s="29"/>
      <c r="H11" s="24"/>
      <c r="I11" s="21"/>
      <c r="J11" s="30" t="s">
        <v>20</v>
      </c>
      <c r="K11" s="30" t="s">
        <v>21</v>
      </c>
      <c r="L11" s="27">
        <f>SUM(G6*M11)</f>
        <v>1.8270000000000001E-3</v>
      </c>
      <c r="M11" s="31">
        <v>1E-3</v>
      </c>
      <c r="N11" s="38"/>
      <c r="O11" s="13"/>
    </row>
    <row r="12" spans="1:256" s="14" customFormat="1" ht="20.100000000000001" customHeight="1">
      <c r="A12" s="43"/>
      <c r="B12" s="38"/>
      <c r="C12" s="21"/>
      <c r="D12" s="29"/>
      <c r="E12" s="22"/>
      <c r="F12" s="29"/>
      <c r="G12" s="29"/>
      <c r="H12" s="24"/>
      <c r="I12" s="33" t="s">
        <v>24</v>
      </c>
      <c r="J12" s="34" t="s">
        <v>40</v>
      </c>
      <c r="K12" s="35" t="s">
        <v>25</v>
      </c>
      <c r="L12" s="42">
        <f>SUM(G6*M12)</f>
        <v>3.6539999999999997E-6</v>
      </c>
      <c r="M12" s="36">
        <v>1.9999999999999999E-6</v>
      </c>
      <c r="N12" s="38"/>
      <c r="O12" s="13"/>
    </row>
    <row r="13" spans="1:256">
      <c r="A13" s="43"/>
      <c r="B13" s="38"/>
      <c r="C13" s="21"/>
      <c r="D13" s="29"/>
      <c r="E13" s="22"/>
      <c r="F13" s="29"/>
      <c r="G13" s="29"/>
      <c r="H13" s="24"/>
      <c r="I13" s="33"/>
      <c r="J13" s="35" t="s">
        <v>41</v>
      </c>
      <c r="K13" s="35" t="s">
        <v>42</v>
      </c>
      <c r="L13" s="42">
        <f>SUM(G6*M13)</f>
        <v>5.4809999999999999E-5</v>
      </c>
      <c r="M13" s="36">
        <v>3.0000000000000001E-5</v>
      </c>
      <c r="N13" s="38"/>
    </row>
    <row r="14" spans="1:256">
      <c r="A14" s="44"/>
      <c r="B14" s="39"/>
      <c r="C14" s="21"/>
      <c r="D14" s="29"/>
      <c r="E14" s="22"/>
      <c r="F14" s="29"/>
      <c r="G14" s="29"/>
      <c r="H14" s="24"/>
      <c r="I14" s="33"/>
      <c r="J14" s="35" t="s">
        <v>35</v>
      </c>
      <c r="K14" s="35" t="s">
        <v>36</v>
      </c>
      <c r="L14" s="42">
        <f>SUM(G6*M14)</f>
        <v>1.4616E-4</v>
      </c>
      <c r="M14" s="36">
        <v>8.0000000000000007E-5</v>
      </c>
      <c r="N14" s="39"/>
    </row>
  </sheetData>
  <mergeCells count="18">
    <mergeCell ref="A4:A14"/>
    <mergeCell ref="B4:B14"/>
    <mergeCell ref="A1:N1"/>
    <mergeCell ref="I3:J3"/>
    <mergeCell ref="E4:E5"/>
    <mergeCell ref="F4:F5"/>
    <mergeCell ref="G4:G5"/>
    <mergeCell ref="H4:H5"/>
    <mergeCell ref="I6:I11"/>
    <mergeCell ref="I12:I14"/>
    <mergeCell ref="C4:C14"/>
    <mergeCell ref="D4:D14"/>
    <mergeCell ref="I4:I5"/>
    <mergeCell ref="F6:F14"/>
    <mergeCell ref="E6:E14"/>
    <mergeCell ref="G6:G14"/>
    <mergeCell ref="H6:H14"/>
    <mergeCell ref="N4:N14"/>
  </mergeCells>
  <phoneticPr fontId="2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範例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G01</dc:creator>
  <cp:lastModifiedBy>g02</cp:lastModifiedBy>
  <dcterms:created xsi:type="dcterms:W3CDTF">2017-04-07T08:06:08Z</dcterms:created>
  <dcterms:modified xsi:type="dcterms:W3CDTF">2018-05-29T06:17:26Z</dcterms:modified>
</cp:coreProperties>
</file>