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5576" windowHeight="73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9" i="1"/>
  <c r="L5"/>
  <c r="L4"/>
  <c r="D4"/>
  <c r="H4" s="1"/>
  <c r="L8" l="1"/>
  <c r="L12"/>
  <c r="L7"/>
  <c r="L11"/>
  <c r="L6"/>
  <c r="L10"/>
  <c r="H6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<sst xmlns="http://schemas.openxmlformats.org/spreadsheetml/2006/main" count="41" uniqueCount="41">
  <si>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</si>
  <si>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</si>
  <si>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</si>
  <si>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</si>
  <si>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</si>
  <si>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</si>
  <si>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</si>
  <si>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</si>
  <si>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</si>
  <si>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</si>
  <si>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</si>
  <si>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</si>
  <si>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</si>
  <si>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</si>
  <si>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</si>
  <si>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Housing</t>
  </si>
  <si>
    <t>65997-17-3</t>
  </si>
  <si>
    <t>Terminal</t>
  </si>
  <si>
    <t xml:space="preserve">Copper (Cu) </t>
  </si>
  <si>
    <t xml:space="preserve">7440-50-8 </t>
  </si>
  <si>
    <t>7440-66-6</t>
  </si>
  <si>
    <t xml:space="preserve">Iron (Fe) </t>
  </si>
  <si>
    <t xml:space="preserve">7439-89-6 </t>
  </si>
  <si>
    <t>Lead (Pb)</t>
  </si>
  <si>
    <t xml:space="preserve">7439-92-1 </t>
  </si>
  <si>
    <t>Plating</t>
  </si>
  <si>
    <t xml:space="preserve">7440-57-5 </t>
  </si>
  <si>
    <t xml:space="preserve">Hard Metric Connrector </t>
    <phoneticPr fontId="5" type="noConversion"/>
  </si>
  <si>
    <t>PBT-004               4830NC</t>
    <phoneticPr fontId="5" type="noConversion"/>
  </si>
  <si>
    <t>Polybutylene terephthalat(PBT)</t>
  </si>
  <si>
    <t xml:space="preserve">26062-94-2 </t>
  </si>
  <si>
    <t>Glass Fiber</t>
  </si>
  <si>
    <t>Brass C2680</t>
  </si>
  <si>
    <t>Zinc (Zn)</t>
    <phoneticPr fontId="5" type="noConversion"/>
  </si>
  <si>
    <t>Gold(Au)</t>
    <phoneticPr fontId="5" type="noConversion"/>
  </si>
  <si>
    <t>Nickel(Ni)</t>
  </si>
  <si>
    <t>7440-02-0</t>
    <phoneticPr fontId="5" type="noConversion"/>
  </si>
  <si>
    <t>Tin(Sn)</t>
    <phoneticPr fontId="5" type="noConversion"/>
  </si>
  <si>
    <t>7440-31-5</t>
  </si>
  <si>
    <t>2018.06.06</t>
    <phoneticPr fontId="5" type="noConversion"/>
  </si>
  <si>
    <t>9111-71C77BC30U</t>
    <phoneticPr fontId="5" type="noConversion"/>
  </si>
</sst>
</file>

<file path=xl/styles.xml><?xml version="1.0" encoding="utf-8"?>
<styleSheet xmlns="http://schemas.openxmlformats.org/spreadsheetml/2006/main">
  <numFmts count="9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_ "/>
    <numFmt numFmtId="183" formatCode="0.0000%"/>
    <numFmt numFmtId="185" formatCode="0.000000_);[Red]\(0.000000\)"/>
  </numFmts>
  <fonts count="17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8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176" fontId="0" fillId="0" borderId="0" xfId="0" applyNumberFormat="1" applyAlignment="1"/>
    <xf numFmtId="0" fontId="0" fillId="0" borderId="0" xfId="0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12" fillId="0" borderId="0" xfId="0" applyNumberFormat="1" applyFont="1" applyAlignment="1"/>
    <xf numFmtId="0" fontId="12" fillId="0" borderId="0" xfId="0" applyFont="1" applyAlignment="1"/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1" fontId="16" fillId="0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79" fontId="16" fillId="0" borderId="2" xfId="0" applyNumberFormat="1" applyFont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82" fontId="8" fillId="0" borderId="2" xfId="0" applyNumberFormat="1" applyFont="1" applyBorder="1" applyAlignment="1">
      <alignment horizontal="center" vertical="center" wrapText="1"/>
    </xf>
    <xf numFmtId="183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  <xf numFmtId="185" fontId="16" fillId="0" borderId="2" xfId="0" applyNumberFormat="1" applyFont="1" applyBorder="1" applyAlignment="1">
      <alignment horizontal="center" vertical="center" wrapText="1"/>
    </xf>
  </cellXfs>
  <cellStyles count="2">
    <cellStyle name="Normal_Sheet1" xfId="1"/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2"/>
  <sheetViews>
    <sheetView tabSelected="1" workbookViewId="0">
      <selection activeCell="A4" sqref="A4:A12"/>
    </sheetView>
  </sheetViews>
  <sheetFormatPr defaultRowHeight="16.2"/>
  <cols>
    <col min="1" max="1" width="11.6640625" customWidth="1"/>
    <col min="2" max="2" width="17" customWidth="1"/>
    <col min="3" max="3" width="9.6640625" customWidth="1"/>
    <col min="10" max="10" width="12.88671875" style="22" customWidth="1"/>
    <col min="11" max="13" width="8.88671875" style="22"/>
  </cols>
  <sheetData>
    <row r="1" spans="1:256" s="2" customFormat="1" ht="38.2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15"/>
      <c r="K2" s="15"/>
      <c r="L2" s="16"/>
      <c r="M2" s="16"/>
      <c r="N2" s="6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s="14" customFormat="1" ht="55.5" customHeight="1" thickTop="1" thickBot="1">
      <c r="A3" s="9" t="s">
        <v>2</v>
      </c>
      <c r="B3" s="10" t="s">
        <v>3</v>
      </c>
      <c r="C3" s="9" t="s">
        <v>4</v>
      </c>
      <c r="D3" s="11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2" t="s">
        <v>10</v>
      </c>
      <c r="J3" s="32"/>
      <c r="K3" s="12" t="s">
        <v>11</v>
      </c>
      <c r="L3" s="12" t="s">
        <v>12</v>
      </c>
      <c r="M3" s="12" t="s">
        <v>13</v>
      </c>
      <c r="N3" s="9" t="s">
        <v>14</v>
      </c>
      <c r="O3" s="13"/>
    </row>
    <row r="4" spans="1:256" s="2" customFormat="1" ht="20.100000000000001" customHeight="1" thickTop="1">
      <c r="A4" s="26" t="s">
        <v>39</v>
      </c>
      <c r="B4" s="27" t="s">
        <v>40</v>
      </c>
      <c r="C4" s="28" t="s">
        <v>27</v>
      </c>
      <c r="D4" s="29">
        <f>SUM(G4:G12)</f>
        <v>4.7699999999999996</v>
      </c>
      <c r="E4" s="30">
        <v>1</v>
      </c>
      <c r="F4" s="35" t="s">
        <v>15</v>
      </c>
      <c r="G4" s="36">
        <v>2.02</v>
      </c>
      <c r="H4" s="37">
        <f>SUM(G4/D4)</f>
        <v>0.4234800838574424</v>
      </c>
      <c r="I4" s="33" t="s">
        <v>28</v>
      </c>
      <c r="J4" s="23" t="s">
        <v>29</v>
      </c>
      <c r="K4" s="17" t="s">
        <v>30</v>
      </c>
      <c r="L4" s="18">
        <f>SUM(G4*M4)</f>
        <v>1.4139999999999999</v>
      </c>
      <c r="M4" s="19">
        <v>0.7</v>
      </c>
      <c r="N4" s="26"/>
    </row>
    <row r="5" spans="1:256" s="2" customFormat="1" ht="20.100000000000001" customHeight="1">
      <c r="A5" s="26"/>
      <c r="B5" s="27"/>
      <c r="C5" s="28"/>
      <c r="D5" s="29"/>
      <c r="E5" s="30"/>
      <c r="F5" s="35"/>
      <c r="G5" s="36"/>
      <c r="H5" s="37"/>
      <c r="I5" s="33"/>
      <c r="J5" s="23" t="s">
        <v>31</v>
      </c>
      <c r="K5" s="17" t="s">
        <v>16</v>
      </c>
      <c r="L5" s="18">
        <f>SUM(G4*M5)</f>
        <v>0.60599999999999998</v>
      </c>
      <c r="M5" s="19">
        <v>0.3</v>
      </c>
      <c r="N5" s="26"/>
    </row>
    <row r="6" spans="1:256" s="2" customFormat="1" ht="20.100000000000001" customHeight="1">
      <c r="A6" s="26"/>
      <c r="B6" s="27"/>
      <c r="C6" s="28"/>
      <c r="D6" s="29"/>
      <c r="E6" s="30">
        <v>2</v>
      </c>
      <c r="F6" s="28" t="s">
        <v>17</v>
      </c>
      <c r="G6" s="36">
        <v>2.75</v>
      </c>
      <c r="H6" s="37">
        <f>SUM(G6/D4)</f>
        <v>0.57651991614255771</v>
      </c>
      <c r="I6" s="34" t="s">
        <v>32</v>
      </c>
      <c r="J6" s="23" t="s">
        <v>18</v>
      </c>
      <c r="K6" s="17" t="s">
        <v>19</v>
      </c>
      <c r="L6" s="20">
        <f>SUM(G6*M6)</f>
        <v>1.8150000000000002</v>
      </c>
      <c r="M6" s="21">
        <v>0.66</v>
      </c>
      <c r="N6" s="26"/>
    </row>
    <row r="7" spans="1:256" s="2" customFormat="1" ht="20.100000000000001" customHeight="1">
      <c r="A7" s="26"/>
      <c r="B7" s="27"/>
      <c r="C7" s="28"/>
      <c r="D7" s="29"/>
      <c r="E7" s="30"/>
      <c r="F7" s="28"/>
      <c r="G7" s="36"/>
      <c r="H7" s="37"/>
      <c r="I7" s="34"/>
      <c r="J7" s="23" t="s">
        <v>33</v>
      </c>
      <c r="K7" s="17" t="s">
        <v>20</v>
      </c>
      <c r="L7" s="20">
        <f>SUM(G6*M7)</f>
        <v>0.93252500000000005</v>
      </c>
      <c r="M7" s="21">
        <v>0.33910000000000001</v>
      </c>
      <c r="N7" s="26"/>
    </row>
    <row r="8" spans="1:256" s="2" customFormat="1" ht="20.100000000000001" customHeight="1">
      <c r="A8" s="26"/>
      <c r="B8" s="27"/>
      <c r="C8" s="28"/>
      <c r="D8" s="29"/>
      <c r="E8" s="30"/>
      <c r="F8" s="28"/>
      <c r="G8" s="36"/>
      <c r="H8" s="37"/>
      <c r="I8" s="34"/>
      <c r="J8" s="23" t="s">
        <v>21</v>
      </c>
      <c r="K8" s="17" t="s">
        <v>22</v>
      </c>
      <c r="L8" s="20">
        <f>SUM(G6*M8)</f>
        <v>1.3749999999999999E-3</v>
      </c>
      <c r="M8" s="21">
        <v>5.0000000000000001E-4</v>
      </c>
      <c r="N8" s="26"/>
    </row>
    <row r="9" spans="1:256" s="2" customFormat="1" ht="20.100000000000001" customHeight="1">
      <c r="A9" s="26"/>
      <c r="B9" s="27"/>
      <c r="C9" s="28"/>
      <c r="D9" s="29"/>
      <c r="E9" s="30"/>
      <c r="F9" s="28"/>
      <c r="G9" s="36"/>
      <c r="H9" s="37"/>
      <c r="I9" s="34"/>
      <c r="J9" s="23" t="s">
        <v>23</v>
      </c>
      <c r="K9" s="17" t="s">
        <v>24</v>
      </c>
      <c r="L9" s="20">
        <f>SUM(G6*M9)</f>
        <v>8.2499999999999989E-4</v>
      </c>
      <c r="M9" s="21">
        <v>2.9999999999999997E-4</v>
      </c>
      <c r="N9" s="26"/>
    </row>
    <row r="10" spans="1:256" s="2" customFormat="1" ht="20.100000000000001" customHeight="1">
      <c r="A10" s="26"/>
      <c r="B10" s="27"/>
      <c r="C10" s="28"/>
      <c r="D10" s="29"/>
      <c r="E10" s="30"/>
      <c r="F10" s="28"/>
      <c r="G10" s="36"/>
      <c r="H10" s="37"/>
      <c r="I10" s="38" t="s">
        <v>25</v>
      </c>
      <c r="J10" s="24" t="s">
        <v>34</v>
      </c>
      <c r="K10" s="17" t="s">
        <v>26</v>
      </c>
      <c r="L10" s="41">
        <f>SUM(G6*M10)</f>
        <v>2.1999999999999999E-5</v>
      </c>
      <c r="M10" s="25">
        <v>7.9999999999999996E-6</v>
      </c>
      <c r="N10" s="26"/>
    </row>
    <row r="11" spans="1:256" s="2" customFormat="1" ht="20.100000000000001" customHeight="1">
      <c r="A11" s="26"/>
      <c r="B11" s="27"/>
      <c r="C11" s="28"/>
      <c r="D11" s="29"/>
      <c r="E11" s="30"/>
      <c r="F11" s="28"/>
      <c r="G11" s="36"/>
      <c r="H11" s="37"/>
      <c r="I11" s="39"/>
      <c r="J11" s="23" t="s">
        <v>35</v>
      </c>
      <c r="K11" s="17" t="s">
        <v>36</v>
      </c>
      <c r="L11" s="41">
        <f>SUM(G6*M11)</f>
        <v>8.25E-5</v>
      </c>
      <c r="M11" s="25">
        <v>3.0000000000000001E-5</v>
      </c>
      <c r="N11" s="26"/>
    </row>
    <row r="12" spans="1:256" s="2" customFormat="1" ht="20.100000000000001" customHeight="1">
      <c r="A12" s="26"/>
      <c r="B12" s="27"/>
      <c r="C12" s="28"/>
      <c r="D12" s="29"/>
      <c r="E12" s="30"/>
      <c r="F12" s="28"/>
      <c r="G12" s="36"/>
      <c r="H12" s="37"/>
      <c r="I12" s="40"/>
      <c r="J12" s="23" t="s">
        <v>37</v>
      </c>
      <c r="K12" s="17" t="s">
        <v>38</v>
      </c>
      <c r="L12" s="41">
        <f>SUM(G6*M12)</f>
        <v>2.2000000000000001E-4</v>
      </c>
      <c r="M12" s="25">
        <v>8.0000000000000007E-5</v>
      </c>
      <c r="N12" s="26"/>
    </row>
  </sheetData>
  <mergeCells count="18">
    <mergeCell ref="A1:N1"/>
    <mergeCell ref="I3:J3"/>
    <mergeCell ref="I4:I5"/>
    <mergeCell ref="I6:I9"/>
    <mergeCell ref="F4:F5"/>
    <mergeCell ref="G4:G5"/>
    <mergeCell ref="H4:H5"/>
    <mergeCell ref="N4:N12"/>
    <mergeCell ref="F6:F12"/>
    <mergeCell ref="G6:G12"/>
    <mergeCell ref="H6:H12"/>
    <mergeCell ref="I10:I12"/>
    <mergeCell ref="A4:A12"/>
    <mergeCell ref="B4:B12"/>
    <mergeCell ref="C4:C12"/>
    <mergeCell ref="D4:D12"/>
    <mergeCell ref="E4:E5"/>
    <mergeCell ref="E6:E12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g02</cp:lastModifiedBy>
  <dcterms:created xsi:type="dcterms:W3CDTF">2017-04-07T08:06:08Z</dcterms:created>
  <dcterms:modified xsi:type="dcterms:W3CDTF">2018-06-11T09:18:34Z</dcterms:modified>
</cp:coreProperties>
</file>